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345" windowWidth="15120" windowHeight="7770" activeTab="1"/>
  </bookViews>
  <sheets>
    <sheet name="Смета_ЗП первая" sheetId="7" r:id="rId1"/>
    <sheet name="Смета_ДГПХ первая" sheetId="8" r:id="rId2"/>
  </sheets>
  <definedNames>
    <definedName name="_xlnm.Print_Area" localSheetId="1">'Смета_ДГПХ первая'!$A$1:$G$34</definedName>
    <definedName name="_xlnm.Print_Area" localSheetId="0">'Смета_ЗП первая'!$A$1:$G$34</definedName>
  </definedNames>
  <calcPr calcId="145621"/>
</workbook>
</file>

<file path=xl/calcChain.xml><?xml version="1.0" encoding="utf-8"?>
<calcChain xmlns="http://schemas.openxmlformats.org/spreadsheetml/2006/main">
  <c r="G16" i="7" l="1"/>
  <c r="G18" i="7"/>
  <c r="G28" i="8" l="1"/>
  <c r="G27" i="8" s="1"/>
  <c r="G26" i="8" s="1"/>
  <c r="G28" i="7"/>
  <c r="G27" i="7" s="1"/>
  <c r="G20" i="8"/>
  <c r="G17" i="8" l="1"/>
  <c r="G26" i="7" l="1"/>
  <c r="G15" i="7" l="1"/>
  <c r="G17" i="7" l="1"/>
  <c r="G18" i="8"/>
  <c r="G15" i="8" s="1"/>
  <c r="G16" i="8" s="1"/>
</calcChain>
</file>

<file path=xl/sharedStrings.xml><?xml version="1.0" encoding="utf-8"?>
<sst xmlns="http://schemas.openxmlformats.org/spreadsheetml/2006/main" count="72" uniqueCount="35">
  <si>
    <t>№ п/п</t>
  </si>
  <si>
    <t>Сумма, руб.</t>
  </si>
  <si>
    <t>Наименование предметных статей расходов</t>
  </si>
  <si>
    <t>Оплата труда</t>
  </si>
  <si>
    <t>Прочие расходы</t>
  </si>
  <si>
    <t>ВСЕГО договорная цена</t>
  </si>
  <si>
    <t>УТВЕРЖДАЮ</t>
  </si>
  <si>
    <t>СМЕТА</t>
  </si>
  <si>
    <t>Согласовано:</t>
  </si>
  <si>
    <t>________________20_____ г.</t>
  </si>
  <si>
    <t xml:space="preserve">Всего </t>
  </si>
  <si>
    <t>Код (согласно бюджетного классификатора РФ)</t>
  </si>
  <si>
    <t>212, 222, 226</t>
  </si>
  <si>
    <t>Командировочные расходы (суточные, проезд, проживание)</t>
  </si>
  <si>
    <t>Увеличение стоимости основных средств</t>
  </si>
  <si>
    <t>Увеличение стоимости материальных запасов</t>
  </si>
  <si>
    <t>ДГПХ с физическими лицами</t>
  </si>
  <si>
    <t>ИТОГО прямые расходы</t>
  </si>
  <si>
    <t>Процент</t>
  </si>
  <si>
    <t>Косвенные (накладные) расходы</t>
  </si>
  <si>
    <t xml:space="preserve">НДС </t>
  </si>
  <si>
    <t>Начисления на ДГПХ с физическими лицами</t>
  </si>
  <si>
    <t>Начисление на оплату труда</t>
  </si>
  <si>
    <t>Контрагент</t>
  </si>
  <si>
    <t>Наименование работ (услуг)</t>
  </si>
  <si>
    <t xml:space="preserve">расходов по договору №    </t>
  </si>
  <si>
    <t>6.1</t>
  </si>
  <si>
    <t>6.2</t>
  </si>
  <si>
    <t>Услуги сторонних организаций, в том числе:</t>
  </si>
  <si>
    <t>(                           )</t>
  </si>
  <si>
    <t xml:space="preserve">Руководитель подразделения (договора)  </t>
  </si>
  <si>
    <t xml:space="preserve">Ведущий бухгалтер (ведущий экономист) </t>
  </si>
  <si>
    <t>Проректор по научной</t>
  </si>
  <si>
    <t>работе ФГБОУ ВО «СамГТУ»</t>
  </si>
  <si>
    <t>________________ А. В. Еремин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</si>
</sst>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vertical="top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0" fontId="2" fillId="0" borderId="7" xfId="0" applyNumberFormat="1" applyFont="1" applyBorder="1" applyAlignment="1">
      <alignment horizontal="left" wrapText="1"/>
    </xf>
    <xf numFmtId="9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49" fontId="9" fillId="0" borderId="1" xfId="0" applyNumberFormat="1" applyFont="1" applyBorder="1" applyAlignment="1">
      <alignment horizontal="left" vertical="center" indent="1"/>
    </xf>
    <xf numFmtId="0" fontId="1" fillId="0" borderId="14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9" fontId="1" fillId="2" borderId="7" xfId="0" applyNumberFormat="1" applyFont="1" applyFill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4" fontId="1" fillId="0" borderId="5" xfId="0" applyNumberFormat="1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top"/>
    </xf>
    <xf numFmtId="17" fontId="7" fillId="0" borderId="14" xfId="0" applyNumberFormat="1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" fontId="2" fillId="0" borderId="5" xfId="0" applyNumberFormat="1" applyFont="1" applyBorder="1" applyAlignment="1">
      <alignment horizontal="left" wrapText="1"/>
    </xf>
    <xf numFmtId="4" fontId="2" fillId="0" borderId="6" xfId="0" applyNumberFormat="1" applyFont="1" applyBorder="1" applyAlignment="1">
      <alignment horizontal="left" wrapText="1"/>
    </xf>
    <xf numFmtId="4" fontId="2" fillId="0" borderId="7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Zeros="0" topLeftCell="A25" zoomScale="125" zoomScaleNormal="125" zoomScalePageLayoutView="110" workbookViewId="0">
      <selection activeCell="M18" sqref="M18"/>
    </sheetView>
  </sheetViews>
  <sheetFormatPr defaultRowHeight="15" x14ac:dyDescent="0.25"/>
  <cols>
    <col min="1" max="1" width="4.5703125" customWidth="1"/>
    <col min="2" max="2" width="25.42578125" customWidth="1"/>
    <col min="3" max="3" width="13.28515625" customWidth="1"/>
    <col min="4" max="4" width="4.5703125" customWidth="1"/>
    <col min="5" max="5" width="8.7109375" bestFit="1" customWidth="1"/>
    <col min="6" max="6" width="11.7109375" customWidth="1"/>
    <col min="7" max="7" width="17.85546875" customWidth="1"/>
  </cols>
  <sheetData>
    <row r="1" spans="1:8" ht="19.5" customHeight="1" x14ac:dyDescent="0.25">
      <c r="F1" s="34" t="s">
        <v>6</v>
      </c>
      <c r="G1" s="5"/>
    </row>
    <row r="2" spans="1:8" ht="15.75" customHeight="1" x14ac:dyDescent="0.25">
      <c r="F2" s="6" t="s">
        <v>32</v>
      </c>
      <c r="G2" s="7"/>
    </row>
    <row r="3" spans="1:8" ht="15.75" customHeight="1" x14ac:dyDescent="0.25">
      <c r="F3" s="6" t="s">
        <v>33</v>
      </c>
      <c r="G3" s="7"/>
    </row>
    <row r="4" spans="1:8" ht="15.75" customHeight="1" x14ac:dyDescent="0.25">
      <c r="F4" s="6" t="s">
        <v>34</v>
      </c>
      <c r="G4" s="7"/>
    </row>
    <row r="5" spans="1:8" ht="15.75" customHeight="1" x14ac:dyDescent="0.25">
      <c r="F5" s="6" t="s">
        <v>9</v>
      </c>
      <c r="G5" s="7"/>
    </row>
    <row r="6" spans="1:8" ht="15.75" customHeight="1" x14ac:dyDescent="0.25">
      <c r="F6" s="6"/>
      <c r="G6" s="7"/>
    </row>
    <row r="7" spans="1:8" ht="18" customHeight="1" x14ac:dyDescent="0.25">
      <c r="A7" s="38" t="s">
        <v>7</v>
      </c>
      <c r="B7" s="38"/>
      <c r="C7" s="38"/>
      <c r="D7" s="38"/>
      <c r="E7" s="38"/>
      <c r="F7" s="38"/>
      <c r="G7" s="38"/>
    </row>
    <row r="8" spans="1:8" s="15" customFormat="1" ht="23.25" customHeight="1" x14ac:dyDescent="0.25">
      <c r="A8" s="22" t="s">
        <v>25</v>
      </c>
      <c r="B8" s="22"/>
      <c r="C8" s="18"/>
      <c r="D8" s="39"/>
      <c r="E8" s="40"/>
      <c r="F8" s="40"/>
      <c r="G8" s="40"/>
    </row>
    <row r="9" spans="1:8" s="15" customFormat="1" ht="18.75" customHeight="1" x14ac:dyDescent="0.25">
      <c r="A9" s="23" t="s">
        <v>23</v>
      </c>
      <c r="B9" s="24"/>
      <c r="C9" s="19"/>
      <c r="D9" s="19"/>
      <c r="E9" s="19"/>
      <c r="F9" s="19"/>
      <c r="G9" s="19"/>
    </row>
    <row r="10" spans="1:8" s="15" customFormat="1" ht="18.75" customHeight="1" x14ac:dyDescent="0.25">
      <c r="A10" s="23" t="s">
        <v>24</v>
      </c>
      <c r="B10" s="25"/>
      <c r="C10" s="20"/>
      <c r="D10" s="20"/>
      <c r="E10" s="20"/>
      <c r="F10" s="20"/>
      <c r="G10" s="20"/>
    </row>
    <row r="11" spans="1:8" x14ac:dyDescent="0.25">
      <c r="A11" s="8"/>
      <c r="B11" s="8"/>
      <c r="C11" s="8"/>
      <c r="D11" s="8"/>
      <c r="E11" s="8"/>
      <c r="F11" s="8"/>
      <c r="G11" s="8"/>
    </row>
    <row r="12" spans="1:8" ht="15.75" customHeight="1" x14ac:dyDescent="0.25">
      <c r="A12" s="41" t="s">
        <v>0</v>
      </c>
      <c r="B12" s="44" t="s">
        <v>2</v>
      </c>
      <c r="C12" s="45"/>
      <c r="D12" s="46"/>
      <c r="E12" s="53" t="s">
        <v>18</v>
      </c>
      <c r="F12" s="56" t="s">
        <v>11</v>
      </c>
      <c r="G12" s="17" t="s">
        <v>1</v>
      </c>
    </row>
    <row r="13" spans="1:8" ht="15.75" customHeight="1" x14ac:dyDescent="0.25">
      <c r="A13" s="42"/>
      <c r="B13" s="47"/>
      <c r="C13" s="48"/>
      <c r="D13" s="49"/>
      <c r="E13" s="54"/>
      <c r="F13" s="56"/>
      <c r="G13" s="57" t="s">
        <v>10</v>
      </c>
    </row>
    <row r="14" spans="1:8" ht="32.25" customHeight="1" x14ac:dyDescent="0.25">
      <c r="A14" s="43"/>
      <c r="B14" s="50"/>
      <c r="C14" s="51"/>
      <c r="D14" s="52"/>
      <c r="E14" s="55"/>
      <c r="F14" s="56"/>
      <c r="G14" s="57"/>
    </row>
    <row r="15" spans="1:8" ht="24" customHeight="1" x14ac:dyDescent="0.25">
      <c r="A15" s="1">
        <v>1</v>
      </c>
      <c r="B15" s="35" t="s">
        <v>3</v>
      </c>
      <c r="C15" s="36"/>
      <c r="D15" s="37"/>
      <c r="E15" s="12"/>
      <c r="F15" s="9">
        <v>211</v>
      </c>
      <c r="G15" s="33">
        <f>(G26-G19-G20-G23-G24-G25)/(100%+E16)*100%</f>
        <v>0</v>
      </c>
      <c r="H15">
        <v>7</v>
      </c>
    </row>
    <row r="16" spans="1:8" ht="24" customHeight="1" x14ac:dyDescent="0.25">
      <c r="A16" s="1">
        <v>2</v>
      </c>
      <c r="B16" s="35" t="s">
        <v>22</v>
      </c>
      <c r="C16" s="36"/>
      <c r="D16" s="37"/>
      <c r="E16" s="32">
        <v>0.30199999999999999</v>
      </c>
      <c r="F16" s="9">
        <v>213</v>
      </c>
      <c r="G16" s="13">
        <f>G15*E16</f>
        <v>0</v>
      </c>
    </row>
    <row r="17" spans="1:8" ht="24" customHeight="1" x14ac:dyDescent="0.25">
      <c r="A17" s="1">
        <v>3</v>
      </c>
      <c r="B17" s="35" t="s">
        <v>16</v>
      </c>
      <c r="C17" s="36"/>
      <c r="D17" s="37"/>
      <c r="E17" s="12"/>
      <c r="F17" s="9">
        <v>226</v>
      </c>
      <c r="G17" s="13">
        <f>IF((G26-G15-G16-G19-G20-G23-G24-G25)/(100%+E18)*100%&lt;0.1,0,(G26-G15-G16-G19-G20-G23-G24-G25)/(100%+E18)*100%)</f>
        <v>0</v>
      </c>
      <c r="H17">
        <v>8</v>
      </c>
    </row>
    <row r="18" spans="1:8" ht="30.75" customHeight="1" x14ac:dyDescent="0.25">
      <c r="A18" s="1">
        <v>4</v>
      </c>
      <c r="B18" s="35" t="s">
        <v>21</v>
      </c>
      <c r="C18" s="36"/>
      <c r="D18" s="37"/>
      <c r="E18" s="32">
        <v>0.3</v>
      </c>
      <c r="F18" s="9">
        <v>226</v>
      </c>
      <c r="G18" s="13">
        <f>G17*E18</f>
        <v>0</v>
      </c>
    </row>
    <row r="19" spans="1:8" ht="34.5" customHeight="1" x14ac:dyDescent="0.25">
      <c r="A19" s="1">
        <v>5</v>
      </c>
      <c r="B19" s="35" t="s">
        <v>13</v>
      </c>
      <c r="C19" s="36"/>
      <c r="D19" s="37"/>
      <c r="E19" s="12"/>
      <c r="F19" s="17" t="s">
        <v>12</v>
      </c>
      <c r="G19" s="33"/>
      <c r="H19">
        <v>2</v>
      </c>
    </row>
    <row r="20" spans="1:8" ht="31.5" customHeight="1" x14ac:dyDescent="0.25">
      <c r="A20" s="1">
        <v>6</v>
      </c>
      <c r="B20" s="35" t="s">
        <v>28</v>
      </c>
      <c r="C20" s="36"/>
      <c r="D20" s="37"/>
      <c r="E20" s="12"/>
      <c r="F20" s="9">
        <v>226</v>
      </c>
      <c r="G20" s="33"/>
      <c r="H20">
        <v>3</v>
      </c>
    </row>
    <row r="21" spans="1:8" ht="24" customHeight="1" x14ac:dyDescent="0.25">
      <c r="A21" s="26" t="s">
        <v>26</v>
      </c>
      <c r="B21" s="35"/>
      <c r="C21" s="36"/>
      <c r="D21" s="37"/>
      <c r="E21" s="12"/>
      <c r="F21" s="9"/>
      <c r="G21" s="13"/>
    </row>
    <row r="22" spans="1:8" ht="24" customHeight="1" x14ac:dyDescent="0.25">
      <c r="A22" s="26" t="s">
        <v>27</v>
      </c>
      <c r="B22" s="35"/>
      <c r="C22" s="36"/>
      <c r="D22" s="37"/>
      <c r="E22" s="12"/>
      <c r="F22" s="9"/>
      <c r="G22" s="13"/>
    </row>
    <row r="23" spans="1:8" ht="24" customHeight="1" x14ac:dyDescent="0.25">
      <c r="A23" s="1">
        <v>7</v>
      </c>
      <c r="B23" s="35" t="s">
        <v>14</v>
      </c>
      <c r="C23" s="36"/>
      <c r="D23" s="37"/>
      <c r="E23" s="12"/>
      <c r="F23" s="9">
        <v>310</v>
      </c>
      <c r="G23" s="33"/>
      <c r="H23">
        <v>4</v>
      </c>
    </row>
    <row r="24" spans="1:8" ht="32.25" customHeight="1" x14ac:dyDescent="0.25">
      <c r="A24" s="1">
        <v>8</v>
      </c>
      <c r="B24" s="35" t="s">
        <v>15</v>
      </c>
      <c r="C24" s="36"/>
      <c r="D24" s="37"/>
      <c r="E24" s="12"/>
      <c r="F24" s="9">
        <v>340</v>
      </c>
      <c r="G24" s="33"/>
      <c r="H24">
        <v>5</v>
      </c>
    </row>
    <row r="25" spans="1:8" ht="24" customHeight="1" x14ac:dyDescent="0.25">
      <c r="A25" s="1">
        <v>9</v>
      </c>
      <c r="B25" s="35" t="s">
        <v>4</v>
      </c>
      <c r="C25" s="36"/>
      <c r="D25" s="37"/>
      <c r="E25" s="12"/>
      <c r="F25" s="9"/>
      <c r="G25" s="33">
        <v>0</v>
      </c>
      <c r="H25">
        <v>6</v>
      </c>
    </row>
    <row r="26" spans="1:8" ht="22.5" customHeight="1" x14ac:dyDescent="0.25">
      <c r="A26" s="1">
        <v>10</v>
      </c>
      <c r="B26" s="59" t="s">
        <v>17</v>
      </c>
      <c r="C26" s="60"/>
      <c r="D26" s="61"/>
      <c r="E26" s="12"/>
      <c r="F26" s="2"/>
      <c r="G26" s="4">
        <f>G29-G28-G27</f>
        <v>0</v>
      </c>
    </row>
    <row r="27" spans="1:8" ht="24" customHeight="1" x14ac:dyDescent="0.25">
      <c r="A27" s="1">
        <v>11</v>
      </c>
      <c r="B27" s="35" t="s">
        <v>19</v>
      </c>
      <c r="C27" s="36"/>
      <c r="D27" s="37"/>
      <c r="E27" s="31">
        <v>0.1</v>
      </c>
      <c r="F27" s="2"/>
      <c r="G27" s="4">
        <f>(G29-G28)*E27</f>
        <v>0</v>
      </c>
    </row>
    <row r="28" spans="1:8" ht="24" customHeight="1" x14ac:dyDescent="0.25">
      <c r="A28" s="1">
        <v>13</v>
      </c>
      <c r="B28" s="35" t="s">
        <v>20</v>
      </c>
      <c r="C28" s="36"/>
      <c r="D28" s="37"/>
      <c r="E28" s="31">
        <v>0.22</v>
      </c>
      <c r="F28" s="2"/>
      <c r="G28" s="4">
        <f>IF(E28&gt;0,G29/(100%+E28)*E28,0)</f>
        <v>0</v>
      </c>
    </row>
    <row r="29" spans="1:8" ht="21" customHeight="1" x14ac:dyDescent="0.25">
      <c r="A29" s="1">
        <v>14</v>
      </c>
      <c r="B29" s="59" t="s">
        <v>5</v>
      </c>
      <c r="C29" s="60"/>
      <c r="D29" s="61"/>
      <c r="E29" s="10"/>
      <c r="F29" s="3"/>
      <c r="G29" s="30"/>
      <c r="H29">
        <v>1</v>
      </c>
    </row>
    <row r="31" spans="1:8" ht="15.75" customHeight="1" x14ac:dyDescent="0.25">
      <c r="A31" s="7" t="s">
        <v>30</v>
      </c>
      <c r="B31" s="7"/>
      <c r="C31" s="21"/>
      <c r="D31" s="27"/>
      <c r="E31" s="27"/>
      <c r="F31" s="27"/>
      <c r="G31" s="21" t="s">
        <v>29</v>
      </c>
    </row>
    <row r="32" spans="1:8" ht="15.75" customHeight="1" x14ac:dyDescent="0.25">
      <c r="A32" s="14"/>
      <c r="B32" s="14"/>
      <c r="C32" s="16"/>
      <c r="D32" s="16"/>
      <c r="E32" s="16"/>
      <c r="F32" s="16"/>
      <c r="G32" s="16"/>
    </row>
    <row r="33" spans="1:7" ht="15.75" x14ac:dyDescent="0.25">
      <c r="A33" s="58" t="s">
        <v>8</v>
      </c>
      <c r="B33" s="58"/>
      <c r="C33" s="16"/>
      <c r="D33" s="16"/>
      <c r="E33" s="16"/>
    </row>
    <row r="34" spans="1:7" ht="15.75" customHeight="1" x14ac:dyDescent="0.25">
      <c r="A34" s="7" t="s">
        <v>31</v>
      </c>
      <c r="B34" s="7"/>
      <c r="C34" s="21"/>
      <c r="D34" s="27"/>
      <c r="E34" s="27"/>
      <c r="F34" s="27"/>
      <c r="G34" s="21" t="s">
        <v>29</v>
      </c>
    </row>
  </sheetData>
  <mergeCells count="23">
    <mergeCell ref="A33:B33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15:D15"/>
    <mergeCell ref="B16:D16"/>
    <mergeCell ref="B17:D17"/>
    <mergeCell ref="B18:D18"/>
    <mergeCell ref="A7:G7"/>
    <mergeCell ref="D8:G8"/>
    <mergeCell ref="A12:A14"/>
    <mergeCell ref="B12:D14"/>
    <mergeCell ref="E12:E14"/>
    <mergeCell ref="F12:F14"/>
    <mergeCell ref="G13:G14"/>
  </mergeCells>
  <pageMargins left="0.78740157480314965" right="0.19685039370078741" top="0.59055118110236227" bottom="0.5905511811023622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Zeros="0" tabSelected="1" zoomScale="125" zoomScaleNormal="125" zoomScalePageLayoutView="110" workbookViewId="0">
      <selection activeCell="R20" sqref="R20"/>
    </sheetView>
  </sheetViews>
  <sheetFormatPr defaultRowHeight="15" x14ac:dyDescent="0.25"/>
  <cols>
    <col min="1" max="1" width="4.5703125" customWidth="1"/>
    <col min="2" max="2" width="25.42578125" customWidth="1"/>
    <col min="3" max="3" width="13.28515625" customWidth="1"/>
    <col min="4" max="4" width="4.5703125" customWidth="1"/>
    <col min="5" max="5" width="8.7109375" bestFit="1" customWidth="1"/>
    <col min="6" max="6" width="11.7109375" customWidth="1"/>
    <col min="7" max="7" width="17.85546875" customWidth="1"/>
  </cols>
  <sheetData>
    <row r="1" spans="1:8" ht="19.5" customHeight="1" x14ac:dyDescent="0.25">
      <c r="F1" s="34" t="s">
        <v>6</v>
      </c>
      <c r="G1" s="5"/>
    </row>
    <row r="2" spans="1:8" ht="15.75" customHeight="1" x14ac:dyDescent="0.25">
      <c r="F2" s="6" t="s">
        <v>32</v>
      </c>
      <c r="G2" s="7"/>
    </row>
    <row r="3" spans="1:8" ht="15.75" customHeight="1" x14ac:dyDescent="0.25">
      <c r="F3" s="6" t="s">
        <v>33</v>
      </c>
      <c r="G3" s="7"/>
    </row>
    <row r="4" spans="1:8" ht="15.75" customHeight="1" x14ac:dyDescent="0.25">
      <c r="F4" s="6" t="s">
        <v>34</v>
      </c>
      <c r="G4" s="7"/>
    </row>
    <row r="5" spans="1:8" ht="15.75" customHeight="1" x14ac:dyDescent="0.25">
      <c r="F5" s="6" t="s">
        <v>9</v>
      </c>
      <c r="G5" s="7"/>
    </row>
    <row r="6" spans="1:8" ht="15.75" customHeight="1" x14ac:dyDescent="0.25">
      <c r="F6" s="6"/>
      <c r="G6" s="7"/>
    </row>
    <row r="7" spans="1:8" ht="18" customHeight="1" x14ac:dyDescent="0.25">
      <c r="A7" s="38" t="s">
        <v>7</v>
      </c>
      <c r="B7" s="38"/>
      <c r="C7" s="38"/>
      <c r="D7" s="38"/>
      <c r="E7" s="38"/>
      <c r="F7" s="38"/>
      <c r="G7" s="38"/>
    </row>
    <row r="8" spans="1:8" s="15" customFormat="1" ht="23.25" customHeight="1" x14ac:dyDescent="0.25">
      <c r="A8" s="22" t="s">
        <v>25</v>
      </c>
      <c r="B8" s="22"/>
      <c r="C8" s="18"/>
      <c r="D8" s="39"/>
      <c r="E8" s="40"/>
      <c r="F8" s="40"/>
      <c r="G8" s="40"/>
    </row>
    <row r="9" spans="1:8" s="15" customFormat="1" ht="18.75" customHeight="1" x14ac:dyDescent="0.25">
      <c r="A9" s="23" t="s">
        <v>23</v>
      </c>
      <c r="B9" s="24"/>
      <c r="C9" s="19"/>
      <c r="D9" s="19"/>
      <c r="E9" s="19"/>
      <c r="F9" s="19"/>
      <c r="G9" s="19"/>
    </row>
    <row r="10" spans="1:8" s="15" customFormat="1" ht="18.75" customHeight="1" x14ac:dyDescent="0.25">
      <c r="A10" s="23" t="s">
        <v>24</v>
      </c>
      <c r="B10" s="25"/>
      <c r="C10" s="20"/>
      <c r="D10" s="20"/>
      <c r="E10" s="20"/>
      <c r="F10" s="20"/>
      <c r="G10" s="20"/>
    </row>
    <row r="11" spans="1:8" x14ac:dyDescent="0.25">
      <c r="A11" s="8"/>
      <c r="B11" s="8"/>
      <c r="C11" s="8"/>
      <c r="D11" s="8"/>
      <c r="E11" s="8"/>
      <c r="F11" s="8"/>
      <c r="G11" s="8"/>
    </row>
    <row r="12" spans="1:8" ht="15.75" customHeight="1" x14ac:dyDescent="0.25">
      <c r="A12" s="41" t="s">
        <v>0</v>
      </c>
      <c r="B12" s="44" t="s">
        <v>2</v>
      </c>
      <c r="C12" s="45"/>
      <c r="D12" s="46"/>
      <c r="E12" s="53" t="s">
        <v>18</v>
      </c>
      <c r="F12" s="56" t="s">
        <v>11</v>
      </c>
      <c r="G12" s="29" t="s">
        <v>1</v>
      </c>
    </row>
    <row r="13" spans="1:8" ht="15.75" customHeight="1" x14ac:dyDescent="0.25">
      <c r="A13" s="42"/>
      <c r="B13" s="47"/>
      <c r="C13" s="48"/>
      <c r="D13" s="49"/>
      <c r="E13" s="54"/>
      <c r="F13" s="56"/>
      <c r="G13" s="57" t="s">
        <v>10</v>
      </c>
    </row>
    <row r="14" spans="1:8" ht="32.25" customHeight="1" x14ac:dyDescent="0.25">
      <c r="A14" s="43"/>
      <c r="B14" s="50"/>
      <c r="C14" s="51"/>
      <c r="D14" s="52"/>
      <c r="E14" s="55"/>
      <c r="F14" s="56"/>
      <c r="G14" s="57"/>
    </row>
    <row r="15" spans="1:8" ht="24" customHeight="1" x14ac:dyDescent="0.25">
      <c r="A15" s="1">
        <v>1</v>
      </c>
      <c r="B15" s="35" t="s">
        <v>3</v>
      </c>
      <c r="C15" s="36"/>
      <c r="D15" s="37"/>
      <c r="E15" s="12"/>
      <c r="F15" s="9">
        <v>211</v>
      </c>
      <c r="G15" s="13">
        <f>(G26-G17-G18-G19-G20-G23-G24-G25)/(100%+E16)*100%</f>
        <v>0</v>
      </c>
      <c r="H15">
        <v>8</v>
      </c>
    </row>
    <row r="16" spans="1:8" ht="24" customHeight="1" x14ac:dyDescent="0.25">
      <c r="A16" s="1">
        <v>2</v>
      </c>
      <c r="B16" s="35" t="s">
        <v>22</v>
      </c>
      <c r="C16" s="36"/>
      <c r="D16" s="37"/>
      <c r="E16" s="12">
        <v>0.30199999999999999</v>
      </c>
      <c r="F16" s="9">
        <v>213</v>
      </c>
      <c r="G16" s="13">
        <f>G15*E16</f>
        <v>0</v>
      </c>
    </row>
    <row r="17" spans="1:8" ht="24" customHeight="1" x14ac:dyDescent="0.25">
      <c r="A17" s="1">
        <v>3</v>
      </c>
      <c r="B17" s="35" t="s">
        <v>16</v>
      </c>
      <c r="C17" s="36"/>
      <c r="D17" s="37"/>
      <c r="E17" s="12"/>
      <c r="F17" s="9">
        <v>226</v>
      </c>
      <c r="G17" s="13">
        <f>(G26-G19-G20-G23-G24-G25)/(100%+E18)*100%</f>
        <v>0</v>
      </c>
      <c r="H17">
        <v>7</v>
      </c>
    </row>
    <row r="18" spans="1:8" ht="30.75" customHeight="1" x14ac:dyDescent="0.25">
      <c r="A18" s="1">
        <v>4</v>
      </c>
      <c r="B18" s="35" t="s">
        <v>21</v>
      </c>
      <c r="C18" s="36"/>
      <c r="D18" s="37"/>
      <c r="E18" s="12">
        <v>0.3</v>
      </c>
      <c r="F18" s="9">
        <v>226</v>
      </c>
      <c r="G18" s="13">
        <f>G17*E18</f>
        <v>0</v>
      </c>
    </row>
    <row r="19" spans="1:8" ht="34.5" customHeight="1" x14ac:dyDescent="0.25">
      <c r="A19" s="1">
        <v>5</v>
      </c>
      <c r="B19" s="35" t="s">
        <v>13</v>
      </c>
      <c r="C19" s="36"/>
      <c r="D19" s="37"/>
      <c r="E19" s="12"/>
      <c r="F19" s="29" t="s">
        <v>12</v>
      </c>
      <c r="G19" s="13"/>
      <c r="H19">
        <v>2</v>
      </c>
    </row>
    <row r="20" spans="1:8" ht="31.5" customHeight="1" x14ac:dyDescent="0.25">
      <c r="A20" s="1">
        <v>6</v>
      </c>
      <c r="B20" s="35" t="s">
        <v>28</v>
      </c>
      <c r="C20" s="36"/>
      <c r="D20" s="37"/>
      <c r="E20" s="12"/>
      <c r="F20" s="9">
        <v>226</v>
      </c>
      <c r="G20" s="13">
        <f>SUM(G21:G22)</f>
        <v>0</v>
      </c>
      <c r="H20">
        <v>3</v>
      </c>
    </row>
    <row r="21" spans="1:8" ht="24" customHeight="1" x14ac:dyDescent="0.25">
      <c r="A21" s="26" t="s">
        <v>26</v>
      </c>
      <c r="B21" s="35"/>
      <c r="C21" s="36"/>
      <c r="D21" s="37"/>
      <c r="E21" s="12"/>
      <c r="F21" s="9"/>
      <c r="G21" s="13"/>
    </row>
    <row r="22" spans="1:8" ht="24" customHeight="1" x14ac:dyDescent="0.25">
      <c r="A22" s="26" t="s">
        <v>27</v>
      </c>
      <c r="B22" s="35"/>
      <c r="C22" s="36"/>
      <c r="D22" s="37"/>
      <c r="E22" s="12"/>
      <c r="F22" s="9"/>
      <c r="G22" s="13"/>
    </row>
    <row r="23" spans="1:8" ht="24" customHeight="1" x14ac:dyDescent="0.25">
      <c r="A23" s="1">
        <v>7</v>
      </c>
      <c r="B23" s="35" t="s">
        <v>14</v>
      </c>
      <c r="C23" s="36"/>
      <c r="D23" s="37"/>
      <c r="E23" s="12"/>
      <c r="F23" s="9">
        <v>310</v>
      </c>
      <c r="G23" s="13">
        <v>0</v>
      </c>
      <c r="H23">
        <v>4</v>
      </c>
    </row>
    <row r="24" spans="1:8" ht="32.25" customHeight="1" x14ac:dyDescent="0.25">
      <c r="A24" s="1">
        <v>8</v>
      </c>
      <c r="B24" s="35" t="s">
        <v>15</v>
      </c>
      <c r="C24" s="36"/>
      <c r="D24" s="37"/>
      <c r="E24" s="12"/>
      <c r="F24" s="9">
        <v>340</v>
      </c>
      <c r="G24" s="13">
        <v>0</v>
      </c>
      <c r="H24">
        <v>5</v>
      </c>
    </row>
    <row r="25" spans="1:8" ht="24" customHeight="1" x14ac:dyDescent="0.25">
      <c r="A25" s="1">
        <v>9</v>
      </c>
      <c r="B25" s="35" t="s">
        <v>4</v>
      </c>
      <c r="C25" s="36"/>
      <c r="D25" s="37"/>
      <c r="E25" s="12"/>
      <c r="F25" s="9"/>
      <c r="G25" s="13">
        <v>0</v>
      </c>
      <c r="H25">
        <v>6</v>
      </c>
    </row>
    <row r="26" spans="1:8" ht="22.5" customHeight="1" x14ac:dyDescent="0.25">
      <c r="A26" s="1">
        <v>10</v>
      </c>
      <c r="B26" s="59" t="s">
        <v>17</v>
      </c>
      <c r="C26" s="60"/>
      <c r="D26" s="61"/>
      <c r="E26" s="12"/>
      <c r="F26" s="2"/>
      <c r="G26" s="4">
        <f>G29-G28-G27</f>
        <v>0</v>
      </c>
    </row>
    <row r="27" spans="1:8" ht="24" customHeight="1" x14ac:dyDescent="0.25">
      <c r="A27" s="1">
        <v>11</v>
      </c>
      <c r="B27" s="35" t="s">
        <v>19</v>
      </c>
      <c r="C27" s="36"/>
      <c r="D27" s="37"/>
      <c r="E27" s="11">
        <v>0.1</v>
      </c>
      <c r="F27" s="2"/>
      <c r="G27" s="4">
        <f>(G29-G28)*E27</f>
        <v>0</v>
      </c>
    </row>
    <row r="28" spans="1:8" ht="24" customHeight="1" x14ac:dyDescent="0.25">
      <c r="A28" s="1">
        <v>13</v>
      </c>
      <c r="B28" s="35" t="s">
        <v>20</v>
      </c>
      <c r="C28" s="36"/>
      <c r="D28" s="37"/>
      <c r="E28" s="11">
        <v>0.22</v>
      </c>
      <c r="F28" s="2"/>
      <c r="G28" s="4">
        <f>IF(E28&gt;0,G29/(100%+E28)*E28,0)</f>
        <v>0</v>
      </c>
    </row>
    <row r="29" spans="1:8" ht="21" customHeight="1" x14ac:dyDescent="0.25">
      <c r="A29" s="1">
        <v>14</v>
      </c>
      <c r="B29" s="59" t="s">
        <v>5</v>
      </c>
      <c r="C29" s="60"/>
      <c r="D29" s="61"/>
      <c r="E29" s="10"/>
      <c r="F29" s="3"/>
      <c r="G29" s="4"/>
      <c r="H29">
        <v>1</v>
      </c>
    </row>
    <row r="31" spans="1:8" ht="15.75" customHeight="1" x14ac:dyDescent="0.25">
      <c r="A31" s="7" t="s">
        <v>30</v>
      </c>
      <c r="B31" s="7"/>
      <c r="C31" s="21"/>
      <c r="D31" s="27"/>
      <c r="E31" s="27"/>
      <c r="F31" s="27"/>
      <c r="G31" s="21" t="s">
        <v>29</v>
      </c>
    </row>
    <row r="32" spans="1:8" ht="15.75" customHeight="1" x14ac:dyDescent="0.25">
      <c r="A32" s="28"/>
      <c r="B32" s="28"/>
      <c r="C32" s="16"/>
      <c r="D32" s="16"/>
      <c r="E32" s="16"/>
      <c r="F32" s="16"/>
      <c r="G32" s="16"/>
    </row>
    <row r="33" spans="1:7" ht="15.75" x14ac:dyDescent="0.25">
      <c r="A33" s="58" t="s">
        <v>8</v>
      </c>
      <c r="B33" s="58"/>
      <c r="C33" s="16"/>
      <c r="D33" s="16"/>
      <c r="E33" s="16"/>
    </row>
    <row r="34" spans="1:7" ht="15.75" customHeight="1" x14ac:dyDescent="0.25">
      <c r="A34" s="7" t="s">
        <v>31</v>
      </c>
      <c r="B34" s="7"/>
      <c r="C34" s="21"/>
      <c r="D34" s="27"/>
      <c r="E34" s="27"/>
      <c r="F34" s="27"/>
      <c r="G34" s="21" t="s">
        <v>29</v>
      </c>
    </row>
  </sheetData>
  <mergeCells count="23">
    <mergeCell ref="B27:D27"/>
    <mergeCell ref="B28:D28"/>
    <mergeCell ref="B29:D29"/>
    <mergeCell ref="A33:B33"/>
    <mergeCell ref="B21:D21"/>
    <mergeCell ref="B22:D22"/>
    <mergeCell ref="B23:D23"/>
    <mergeCell ref="B24:D24"/>
    <mergeCell ref="B25:D25"/>
    <mergeCell ref="B26:D26"/>
    <mergeCell ref="B20:D20"/>
    <mergeCell ref="A7:G7"/>
    <mergeCell ref="D8:G8"/>
    <mergeCell ref="A12:A14"/>
    <mergeCell ref="B12:D14"/>
    <mergeCell ref="E12:E14"/>
    <mergeCell ref="F12:F14"/>
    <mergeCell ref="G13:G14"/>
    <mergeCell ref="B15:D15"/>
    <mergeCell ref="B16:D16"/>
    <mergeCell ref="B17:D17"/>
    <mergeCell ref="B18:D18"/>
    <mergeCell ref="B19:D19"/>
  </mergeCells>
  <pageMargins left="0.78740157480314965" right="0.19685039370078741" top="0.59055118110236227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Смета_ЗП первая</vt:lpstr>
      <vt:lpstr>Смета_ДГПХ первая</vt:lpstr>
      <vt:lpstr>'Смета_ДГПХ первая'!Область_печати</vt:lpstr>
      <vt:lpstr>'Смета_ЗП первая'!Область_печати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2026-01-28T12:28:10Z</dcterms:modified>
</cp:coreProperties>
</file>